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C:\Users\keisu\Desktop\function\function\output\考察\カメラ5\"/>
    </mc:Choice>
  </mc:AlternateContent>
  <xr:revisionPtr revIDLastSave="0" documentId="13_ncr:1_{98520C63-38A9-4191-8581-F4BD762A0FCF}" xr6:coauthVersionLast="47" xr6:coauthVersionMax="47" xr10:uidLastSave="{00000000-0000-0000-0000-000000000000}"/>
  <bookViews>
    <workbookView xWindow="-120" yWindow="-120" windowWidth="29040" windowHeight="17640" xr2:uid="{00000000-000D-0000-FFFF-FFFF00000000}"/>
  </bookViews>
  <sheets>
    <sheet name="カメラ5" sheetId="8" r:id="rId1"/>
    <sheet name="20250722_092506_0000011311" sheetId="1" r:id="rId2"/>
    <sheet name="20250722_110210_0000011511" sheetId="7" r:id="rId3"/>
    <sheet name="20250722_130921_0000011761" sheetId="6" r:id="rId4"/>
    <sheet name="20250722_150130_0000011981" sheetId="5" r:id="rId5"/>
    <sheet name="20250722_170958_0000012231" sheetId="4" r:id="rId6"/>
    <sheet name="20250722_195623_0000012571" sheetId="3" r:id="rId7"/>
    <sheet name="20250722_212306_0000012761" sheetId="2" r:id="rId8"/>
  </sheets>
  <definedNames>
    <definedName name="_xlnm._FilterDatabase" localSheetId="0" hidden="1">カメラ5!$A$1:$F$43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3" i="8" l="1"/>
  <c r="F43" i="8" s="1"/>
  <c r="E36" i="8"/>
  <c r="F36" i="8" s="1"/>
  <c r="E29" i="8"/>
  <c r="F29" i="8" s="1"/>
  <c r="E22" i="8"/>
  <c r="F22" i="8" s="1"/>
  <c r="E15" i="8"/>
  <c r="F15" i="8" s="1"/>
  <c r="E8" i="8"/>
  <c r="F8" i="8" s="1"/>
  <c r="E42" i="8"/>
  <c r="F42" i="8" s="1"/>
  <c r="E35" i="8"/>
  <c r="F35" i="8" s="1"/>
  <c r="E28" i="8"/>
  <c r="F28" i="8" s="1"/>
  <c r="E21" i="8"/>
  <c r="F21" i="8" s="1"/>
  <c r="E14" i="8"/>
  <c r="F14" i="8" s="1"/>
  <c r="E7" i="8"/>
  <c r="F7" i="8" s="1"/>
  <c r="E41" i="8"/>
  <c r="F41" i="8" s="1"/>
  <c r="E34" i="8"/>
  <c r="F34" i="8" s="1"/>
  <c r="E27" i="8"/>
  <c r="F27" i="8" s="1"/>
  <c r="E20" i="8"/>
  <c r="F20" i="8" s="1"/>
  <c r="E13" i="8"/>
  <c r="F13" i="8" s="1"/>
  <c r="E6" i="8"/>
  <c r="F6" i="8" s="1"/>
  <c r="E40" i="8"/>
  <c r="F40" i="8" s="1"/>
  <c r="E33" i="8"/>
  <c r="F33" i="8" s="1"/>
  <c r="E26" i="8"/>
  <c r="F26" i="8" s="1"/>
  <c r="E19" i="8"/>
  <c r="F19" i="8" s="1"/>
  <c r="E12" i="8"/>
  <c r="F12" i="8" s="1"/>
  <c r="E5" i="8"/>
  <c r="F5" i="8" s="1"/>
  <c r="E39" i="8"/>
  <c r="F39" i="8" s="1"/>
  <c r="E32" i="8"/>
  <c r="F32" i="8" s="1"/>
  <c r="E25" i="8"/>
  <c r="F25" i="8" s="1"/>
  <c r="E18" i="8"/>
  <c r="F18" i="8" s="1"/>
  <c r="E11" i="8"/>
  <c r="F11" i="8" s="1"/>
  <c r="E4" i="8"/>
  <c r="F4" i="8" s="1"/>
  <c r="E38" i="8"/>
  <c r="F38" i="8" s="1"/>
  <c r="E31" i="8"/>
  <c r="F31" i="8" s="1"/>
  <c r="E24" i="8"/>
  <c r="F24" i="8" s="1"/>
  <c r="E17" i="8"/>
  <c r="F17" i="8" s="1"/>
  <c r="E10" i="8"/>
  <c r="F10" i="8" s="1"/>
  <c r="E3" i="8"/>
  <c r="F3" i="8" s="1"/>
  <c r="E37" i="8"/>
  <c r="F37" i="8" s="1"/>
  <c r="E30" i="8"/>
  <c r="F30" i="8" s="1"/>
  <c r="E23" i="8"/>
  <c r="F23" i="8" s="1"/>
  <c r="E16" i="8"/>
  <c r="F16" i="8" s="1"/>
  <c r="E9" i="8"/>
  <c r="F9" i="8" s="1"/>
  <c r="E2" i="8"/>
  <c r="F2" i="8" s="1"/>
  <c r="C8" i="2" l="1"/>
  <c r="B8" i="2"/>
  <c r="C8" i="3"/>
  <c r="B8" i="3"/>
  <c r="C8" i="4"/>
  <c r="B8" i="4"/>
  <c r="C8" i="5"/>
  <c r="B8" i="5"/>
  <c r="C8" i="6"/>
  <c r="B8" i="6"/>
  <c r="C8" i="7"/>
  <c r="B8" i="7"/>
  <c r="C8" i="1"/>
  <c r="B8" i="1"/>
  <c r="D7" i="1"/>
  <c r="E7" i="1" s="1"/>
  <c r="D6" i="1"/>
  <c r="E6" i="1" s="1"/>
  <c r="D7" i="7"/>
  <c r="E7" i="7" s="1"/>
  <c r="D6" i="7"/>
  <c r="E6" i="7" s="1"/>
  <c r="D5" i="7"/>
  <c r="E5" i="7" s="1"/>
  <c r="D4" i="7"/>
  <c r="E4" i="7" s="1"/>
  <c r="D3" i="7"/>
  <c r="E3" i="7" s="1"/>
  <c r="D2" i="7"/>
  <c r="E2" i="7" s="1"/>
  <c r="D7" i="6"/>
  <c r="E7" i="6" s="1"/>
  <c r="D6" i="6"/>
  <c r="E6" i="6" s="1"/>
  <c r="D5" i="6"/>
  <c r="E5" i="6" s="1"/>
  <c r="D4" i="6"/>
  <c r="E4" i="6" s="1"/>
  <c r="D3" i="6"/>
  <c r="E3" i="6" s="1"/>
  <c r="D2" i="6"/>
  <c r="E2" i="6" s="1"/>
  <c r="D7" i="5"/>
  <c r="E7" i="5" s="1"/>
  <c r="D6" i="5"/>
  <c r="E6" i="5" s="1"/>
  <c r="D5" i="5"/>
  <c r="E5" i="5" s="1"/>
  <c r="D4" i="5"/>
  <c r="E4" i="5" s="1"/>
  <c r="D3" i="5"/>
  <c r="E3" i="5" s="1"/>
  <c r="D2" i="5"/>
  <c r="E2" i="5" s="1"/>
  <c r="D7" i="4"/>
  <c r="E7" i="4" s="1"/>
  <c r="D6" i="4"/>
  <c r="E6" i="4" s="1"/>
  <c r="D5" i="4"/>
  <c r="E5" i="4" s="1"/>
  <c r="D4" i="4"/>
  <c r="E4" i="4" s="1"/>
  <c r="D3" i="4"/>
  <c r="E3" i="4" s="1"/>
  <c r="D2" i="4"/>
  <c r="E2" i="4" s="1"/>
  <c r="D7" i="3"/>
  <c r="E7" i="3" s="1"/>
  <c r="D6" i="3"/>
  <c r="E6" i="3" s="1"/>
  <c r="D5" i="3"/>
  <c r="E5" i="3" s="1"/>
  <c r="D4" i="3"/>
  <c r="E4" i="3" s="1"/>
  <c r="D3" i="3"/>
  <c r="E3" i="3" s="1"/>
  <c r="D2" i="3"/>
  <c r="E2" i="3" s="1"/>
  <c r="D7" i="2"/>
  <c r="E7" i="2" s="1"/>
  <c r="D6" i="2"/>
  <c r="E6" i="2" s="1"/>
  <c r="E5" i="2"/>
  <c r="D5" i="2"/>
  <c r="D4" i="2"/>
  <c r="E4" i="2" s="1"/>
  <c r="D3" i="2"/>
  <c r="E3" i="2" s="1"/>
  <c r="D2" i="2"/>
  <c r="E2" i="2" s="1"/>
  <c r="D5" i="1"/>
  <c r="E5" i="1" s="1"/>
  <c r="D3" i="1"/>
  <c r="E3" i="1" s="1"/>
  <c r="D4" i="1"/>
  <c r="E4" i="1" s="1"/>
  <c r="D2" i="1"/>
  <c r="E2" i="1" s="1"/>
  <c r="D8" i="2" l="1"/>
  <c r="E8" i="2" s="1"/>
  <c r="D8" i="3"/>
  <c r="E8" i="3" s="1"/>
  <c r="D8" i="4"/>
  <c r="E8" i="4" s="1"/>
  <c r="D8" i="5"/>
  <c r="E8" i="5" s="1"/>
  <c r="D8" i="6"/>
  <c r="E8" i="6" s="1"/>
  <c r="D8" i="7"/>
  <c r="E8" i="7" s="1"/>
  <c r="D8" i="1"/>
  <c r="E8" i="1" s="1"/>
</calcChain>
</file>

<file path=xl/sharedStrings.xml><?xml version="1.0" encoding="utf-8"?>
<sst xmlns="http://schemas.openxmlformats.org/spreadsheetml/2006/main" count="141" uniqueCount="23">
  <si>
    <t>エリア名</t>
  </si>
  <si>
    <t>目視人数</t>
  </si>
  <si>
    <t>YOLO検出人数</t>
  </si>
  <si>
    <t>差分率（%）</t>
  </si>
  <si>
    <t>備考</t>
  </si>
  <si>
    <t>エリアA</t>
  </si>
  <si>
    <t>エリアB</t>
  </si>
  <si>
    <t>エリアC</t>
  </si>
  <si>
    <t>エリアD</t>
    <phoneticPr fontId="1"/>
  </si>
  <si>
    <t>エリアE</t>
    <phoneticPr fontId="1"/>
  </si>
  <si>
    <t>エリアF</t>
    <phoneticPr fontId="1"/>
  </si>
  <si>
    <t>差分(YOLO-目視)</t>
    <rPh sb="8" eb="10">
      <t>モクシ</t>
    </rPh>
    <phoneticPr fontId="1"/>
  </si>
  <si>
    <t>差分率（差分×目視人数）</t>
    <rPh sb="4" eb="6">
      <t>サブン</t>
    </rPh>
    <rPh sb="7" eb="11">
      <t>モクシニンズウ</t>
    </rPh>
    <phoneticPr fontId="1"/>
  </si>
  <si>
    <t>合計</t>
    <rPh sb="0" eb="2">
      <t>ゴウケイ</t>
    </rPh>
    <phoneticPr fontId="1"/>
  </si>
  <si>
    <t>暗くて検出できていない</t>
    <rPh sb="0" eb="1">
      <t>クラ</t>
    </rPh>
    <rPh sb="3" eb="5">
      <t>ケンシュツ</t>
    </rPh>
    <phoneticPr fontId="1"/>
  </si>
  <si>
    <t>time</t>
    <phoneticPr fontId="1"/>
  </si>
  <si>
    <t>差分率（差分/目視人数）</t>
    <rPh sb="4" eb="6">
      <t>サブン</t>
    </rPh>
    <rPh sb="7" eb="11">
      <t>モクシニンズウ</t>
    </rPh>
    <phoneticPr fontId="1"/>
  </si>
  <si>
    <t>A</t>
    <phoneticPr fontId="1"/>
  </si>
  <si>
    <t>B</t>
    <phoneticPr fontId="1"/>
  </si>
  <si>
    <t>C</t>
    <phoneticPr fontId="1"/>
  </si>
  <si>
    <t>D</t>
    <phoneticPr fontId="1"/>
  </si>
  <si>
    <t>E</t>
    <phoneticPr fontId="1"/>
  </si>
  <si>
    <t>F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</si>
</sst>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[$-F400]h:mm:ss\ AM/PM"/>
  </numFmts>
  <fonts count="2">
    <font>
      <sz val="11"/>
      <color theme="1"/>
      <name val="Yu Gothic"/>
      <family val="2"/>
      <scheme val="minor"/>
    </font>
    <font>
      <sz val="6"/>
      <name val="Yu Gothic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0" fontId="0" fillId="0" borderId="0" xfId="0" applyNumberFormat="1"/>
    <xf numFmtId="176" fontId="0" fillId="0" borderId="0" xfId="0" applyNumberFormat="1"/>
    <xf numFmtId="21" fontId="0" fillId="0" borderId="0" xfId="0" applyNumberFormat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eg"/><Relationship Id="rId1" Type="http://schemas.openxmlformats.org/officeDocument/2006/relationships/image" Target="../media/image5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eg"/><Relationship Id="rId2" Type="http://schemas.openxmlformats.org/officeDocument/2006/relationships/image" Target="../media/image15.jpeg"/><Relationship Id="rId1" Type="http://schemas.openxmlformats.org/officeDocument/2006/relationships/image" Target="../media/image14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" Type="http://schemas.openxmlformats.org/officeDocument/2006/relationships/image" Target="../media/image17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jpeg"/><Relationship Id="rId2" Type="http://schemas.openxmlformats.org/officeDocument/2006/relationships/image" Target="../media/image21.jpeg"/><Relationship Id="rId1" Type="http://schemas.openxmlformats.org/officeDocument/2006/relationships/image" Target="../media/image2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0</xdr:row>
      <xdr:rowOff>85725</xdr:rowOff>
    </xdr:from>
    <xdr:to>
      <xdr:col>17</xdr:col>
      <xdr:colOff>533400</xdr:colOff>
      <xdr:row>19</xdr:row>
      <xdr:rowOff>2721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A8DBA52-1C90-7C81-229A-68C4A7463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9875" y="85725"/>
          <a:ext cx="7772400" cy="44413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482602</xdr:colOff>
      <xdr:row>10</xdr:row>
      <xdr:rowOff>180975</xdr:rowOff>
    </xdr:from>
    <xdr:to>
      <xdr:col>22</xdr:col>
      <xdr:colOff>533400</xdr:colOff>
      <xdr:row>28</xdr:row>
      <xdr:rowOff>47624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3CB3B7-B6D5-B82C-6E79-181BDF124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6427" y="2562225"/>
          <a:ext cx="5537198" cy="4152899"/>
        </a:xfrm>
        <a:prstGeom prst="rect">
          <a:avLst/>
        </a:prstGeom>
      </xdr:spPr>
    </xdr:pic>
    <xdr:clientData/>
  </xdr:twoCellAnchor>
  <xdr:twoCellAnchor editAs="oneCell">
    <xdr:from>
      <xdr:col>5</xdr:col>
      <xdr:colOff>628652</xdr:colOff>
      <xdr:row>10</xdr:row>
      <xdr:rowOff>57150</xdr:rowOff>
    </xdr:from>
    <xdr:to>
      <xdr:col>14</xdr:col>
      <xdr:colOff>171450</xdr:colOff>
      <xdr:row>28</xdr:row>
      <xdr:rowOff>57149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EAA8745-A6C3-73E7-CB22-9017B4B9F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0277" y="2438400"/>
          <a:ext cx="5714998" cy="4286249"/>
        </a:xfrm>
        <a:prstGeom prst="rect">
          <a:avLst/>
        </a:prstGeom>
      </xdr:spPr>
    </xdr:pic>
    <xdr:clientData/>
  </xdr:twoCellAnchor>
  <xdr:twoCellAnchor editAs="oneCell">
    <xdr:from>
      <xdr:col>0</xdr:col>
      <xdr:colOff>184150</xdr:colOff>
      <xdr:row>10</xdr:row>
      <xdr:rowOff>76200</xdr:rowOff>
    </xdr:from>
    <xdr:to>
      <xdr:col>5</xdr:col>
      <xdr:colOff>161924</xdr:colOff>
      <xdr:row>27</xdr:row>
      <xdr:rowOff>47624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756D55A2-64B9-A7FE-B03D-42381601B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" y="2457450"/>
          <a:ext cx="5359399" cy="40195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288925</xdr:colOff>
      <xdr:row>11</xdr:row>
      <xdr:rowOff>123825</xdr:rowOff>
    </xdr:from>
    <xdr:to>
      <xdr:col>25</xdr:col>
      <xdr:colOff>9525</xdr:colOff>
      <xdr:row>30</xdr:row>
      <xdr:rowOff>19050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399E963-9D0F-42C7-A674-7563F922A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33275" y="2743200"/>
          <a:ext cx="5892800" cy="4419600"/>
        </a:xfrm>
        <a:prstGeom prst="rect">
          <a:avLst/>
        </a:prstGeom>
      </xdr:spPr>
    </xdr:pic>
    <xdr:clientData/>
  </xdr:twoCellAnchor>
  <xdr:twoCellAnchor editAs="oneCell">
    <xdr:from>
      <xdr:col>7</xdr:col>
      <xdr:colOff>584200</xdr:colOff>
      <xdr:row>12</xdr:row>
      <xdr:rowOff>9525</xdr:rowOff>
    </xdr:from>
    <xdr:to>
      <xdr:col>15</xdr:col>
      <xdr:colOff>685799</xdr:colOff>
      <xdr:row>29</xdr:row>
      <xdr:rowOff>152400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43EACBF-AF8A-40DE-80B8-135A1B569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6350" y="2867025"/>
          <a:ext cx="5587999" cy="4191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9526</xdr:colOff>
      <xdr:row>11</xdr:row>
      <xdr:rowOff>85726</xdr:rowOff>
    </xdr:from>
    <xdr:to>
      <xdr:col>7</xdr:col>
      <xdr:colOff>142875</xdr:colOff>
      <xdr:row>29</xdr:row>
      <xdr:rowOff>228600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35704F1-815D-4C76-9A46-3567C0B0D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6" y="2705101"/>
          <a:ext cx="5905499" cy="442912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66674</xdr:colOff>
      <xdr:row>12</xdr:row>
      <xdr:rowOff>111919</xdr:rowOff>
    </xdr:from>
    <xdr:to>
      <xdr:col>24</xdr:col>
      <xdr:colOff>57149</xdr:colOff>
      <xdr:row>29</xdr:row>
      <xdr:rowOff>171450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1515242-E136-469A-A44E-F8C4FBDAF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11024" y="2969419"/>
          <a:ext cx="5476875" cy="4107656"/>
        </a:xfrm>
        <a:prstGeom prst="rect">
          <a:avLst/>
        </a:prstGeom>
      </xdr:spPr>
    </xdr:pic>
    <xdr:clientData/>
  </xdr:twoCellAnchor>
  <xdr:twoCellAnchor editAs="oneCell">
    <xdr:from>
      <xdr:col>7</xdr:col>
      <xdr:colOff>123824</xdr:colOff>
      <xdr:row>11</xdr:row>
      <xdr:rowOff>216694</xdr:rowOff>
    </xdr:from>
    <xdr:to>
      <xdr:col>15</xdr:col>
      <xdr:colOff>419099</xdr:colOff>
      <xdr:row>30</xdr:row>
      <xdr:rowOff>28575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D75F2CC-E341-48B5-AE0A-1A9324379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95974" y="2836069"/>
          <a:ext cx="5781675" cy="4336256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12</xdr:row>
      <xdr:rowOff>114299</xdr:rowOff>
    </xdr:from>
    <xdr:to>
      <xdr:col>6</xdr:col>
      <xdr:colOff>590550</xdr:colOff>
      <xdr:row>29</xdr:row>
      <xdr:rowOff>152399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3EDBF37-5C57-44AE-951F-69BC93212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2971799"/>
          <a:ext cx="5448300" cy="40862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28575</xdr:colOff>
      <xdr:row>18</xdr:row>
      <xdr:rowOff>157162</xdr:rowOff>
    </xdr:from>
    <xdr:to>
      <xdr:col>23</xdr:col>
      <xdr:colOff>352425</xdr:colOff>
      <xdr:row>34</xdr:row>
      <xdr:rowOff>190500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D094B8-F60D-4255-828F-3DC524932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72925" y="4443412"/>
          <a:ext cx="5124450" cy="3843338"/>
        </a:xfrm>
        <a:prstGeom prst="rect">
          <a:avLst/>
        </a:prstGeom>
      </xdr:spPr>
    </xdr:pic>
    <xdr:clientData/>
  </xdr:twoCellAnchor>
  <xdr:twoCellAnchor editAs="oneCell">
    <xdr:from>
      <xdr:col>7</xdr:col>
      <xdr:colOff>533400</xdr:colOff>
      <xdr:row>16</xdr:row>
      <xdr:rowOff>23811</xdr:rowOff>
    </xdr:from>
    <xdr:to>
      <xdr:col>15</xdr:col>
      <xdr:colOff>57150</xdr:colOff>
      <xdr:row>31</xdr:row>
      <xdr:rowOff>209549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CFE1A5-AA29-4796-98C7-40B44D89B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05550" y="3833811"/>
          <a:ext cx="5010150" cy="37576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18</xdr:row>
      <xdr:rowOff>161924</xdr:rowOff>
    </xdr:from>
    <xdr:to>
      <xdr:col>7</xdr:col>
      <xdr:colOff>47625</xdr:colOff>
      <xdr:row>34</xdr:row>
      <xdr:rowOff>152399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F386D21-A807-4E09-A95E-4650BCF3F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4448174"/>
          <a:ext cx="5067300" cy="38004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479427</xdr:colOff>
      <xdr:row>13</xdr:row>
      <xdr:rowOff>66675</xdr:rowOff>
    </xdr:from>
    <xdr:to>
      <xdr:col>24</xdr:col>
      <xdr:colOff>504825</xdr:colOff>
      <xdr:row>30</xdr:row>
      <xdr:rowOff>152399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58E18A3-EB5A-4DE9-9C5B-6A2F14219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23777" y="3162300"/>
          <a:ext cx="5511798" cy="4133849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12</xdr:row>
      <xdr:rowOff>180974</xdr:rowOff>
    </xdr:from>
    <xdr:to>
      <xdr:col>7</xdr:col>
      <xdr:colOff>209550</xdr:colOff>
      <xdr:row>29</xdr:row>
      <xdr:rowOff>219074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D04AAA-A5A0-497D-A0C9-D56398FC6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" y="3038474"/>
          <a:ext cx="5448300" cy="4086225"/>
        </a:xfrm>
        <a:prstGeom prst="rect">
          <a:avLst/>
        </a:prstGeom>
      </xdr:spPr>
    </xdr:pic>
    <xdr:clientData/>
  </xdr:twoCellAnchor>
  <xdr:twoCellAnchor editAs="oneCell">
    <xdr:from>
      <xdr:col>8</xdr:col>
      <xdr:colOff>317500</xdr:colOff>
      <xdr:row>12</xdr:row>
      <xdr:rowOff>9525</xdr:rowOff>
    </xdr:from>
    <xdr:to>
      <xdr:col>16</xdr:col>
      <xdr:colOff>266700</xdr:colOff>
      <xdr:row>29</xdr:row>
      <xdr:rowOff>38100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B325C82A-5DD0-6580-B7EB-E18EB099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5450" y="2867025"/>
          <a:ext cx="5435600" cy="40767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361950</xdr:colOff>
      <xdr:row>16</xdr:row>
      <xdr:rowOff>33337</xdr:rowOff>
    </xdr:from>
    <xdr:to>
      <xdr:col>6</xdr:col>
      <xdr:colOff>190500</xdr:colOff>
      <xdr:row>31</xdr:row>
      <xdr:rowOff>147637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C7DCD4B-7FC1-4F89-8D5D-E171575CA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3843337"/>
          <a:ext cx="4914900" cy="3686175"/>
        </a:xfrm>
        <a:prstGeom prst="rect">
          <a:avLst/>
        </a:prstGeom>
      </xdr:spPr>
    </xdr:pic>
    <xdr:clientData/>
  </xdr:twoCellAnchor>
  <xdr:twoCellAnchor editAs="oneCell">
    <xdr:from>
      <xdr:col>7</xdr:col>
      <xdr:colOff>123825</xdr:colOff>
      <xdr:row>16</xdr:row>
      <xdr:rowOff>40482</xdr:rowOff>
    </xdr:from>
    <xdr:to>
      <xdr:col>14</xdr:col>
      <xdr:colOff>361949</xdr:colOff>
      <xdr:row>32</xdr:row>
      <xdr:rowOff>9525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5CAFD4-6082-4803-8AC9-43E8552C6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95975" y="3850482"/>
          <a:ext cx="5038724" cy="3779043"/>
        </a:xfrm>
        <a:prstGeom prst="rect">
          <a:avLst/>
        </a:prstGeom>
      </xdr:spPr>
    </xdr:pic>
    <xdr:clientData/>
  </xdr:twoCellAnchor>
  <xdr:twoCellAnchor editAs="oneCell">
    <xdr:from>
      <xdr:col>15</xdr:col>
      <xdr:colOff>76199</xdr:colOff>
      <xdr:row>16</xdr:row>
      <xdr:rowOff>16668</xdr:rowOff>
    </xdr:from>
    <xdr:to>
      <xdr:col>22</xdr:col>
      <xdr:colOff>257174</xdr:colOff>
      <xdr:row>31</xdr:row>
      <xdr:rowOff>180974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FFED55B-6E04-4173-A6E4-AB4E1EE79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34749" y="3826668"/>
          <a:ext cx="4981575" cy="373618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266700</xdr:colOff>
      <xdr:row>11</xdr:row>
      <xdr:rowOff>219075</xdr:rowOff>
    </xdr:from>
    <xdr:to>
      <xdr:col>23</xdr:col>
      <xdr:colOff>190500</xdr:colOff>
      <xdr:row>28</xdr:row>
      <xdr:rowOff>228600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A7D21EC-29CB-4ED3-ACC8-0D7D351871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25250" y="2838450"/>
          <a:ext cx="5410200" cy="405765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12</xdr:row>
      <xdr:rowOff>147638</xdr:rowOff>
    </xdr:from>
    <xdr:to>
      <xdr:col>14</xdr:col>
      <xdr:colOff>428624</xdr:colOff>
      <xdr:row>28</xdr:row>
      <xdr:rowOff>209550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BA68D91-0200-437D-A950-1FB206E0B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8825" y="3005138"/>
          <a:ext cx="5162549" cy="3871912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508000</xdr:colOff>
      <xdr:row>12</xdr:row>
      <xdr:rowOff>190499</xdr:rowOff>
    </xdr:from>
    <xdr:to>
      <xdr:col>6</xdr:col>
      <xdr:colOff>361950</xdr:colOff>
      <xdr:row>28</xdr:row>
      <xdr:rowOff>85724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FB25F4E-66A0-4AD2-AA7B-526050E5A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3047999"/>
          <a:ext cx="4940300" cy="37052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9B1785-62A0-44F7-B9C0-B07531C40C43}">
  <dimension ref="A1:F43"/>
  <sheetViews>
    <sheetView tabSelected="1" workbookViewId="0"/>
  </sheetViews>
  <sheetFormatPr defaultRowHeight="18.75"/>
  <cols>
    <col min="4" max="4" width="14.375" bestFit="1" customWidth="1"/>
    <col min="5" max="5" width="17.125" bestFit="1" customWidth="1"/>
    <col min="6" max="6" width="24.375" bestFit="1" customWidth="1"/>
  </cols>
  <sheetData>
    <row r="1" spans="1:6">
      <c r="A1" s="2" t="s">
        <v>15</v>
      </c>
      <c r="B1" t="s">
        <v>0</v>
      </c>
      <c r="C1" t="s">
        <v>1</v>
      </c>
      <c r="D1" t="s">
        <v>2</v>
      </c>
      <c r="E1" t="s">
        <v>11</v>
      </c>
      <c r="F1" t="s">
        <v>16</v>
      </c>
    </row>
    <row r="2" spans="1:6">
      <c r="A2" s="3">
        <v>0.39243055555555556</v>
      </c>
      <c r="B2" t="s">
        <v>17</v>
      </c>
      <c r="C2">
        <v>12</v>
      </c>
      <c r="D2">
        <v>0</v>
      </c>
      <c r="E2">
        <f t="shared" ref="E2:E43" si="0">D2-C2</f>
        <v>-12</v>
      </c>
      <c r="F2">
        <f t="shared" ref="F2:F43" si="1">E2/C2</f>
        <v>-1</v>
      </c>
    </row>
    <row r="3" spans="1:6">
      <c r="A3" s="3">
        <v>0.45983796296296298</v>
      </c>
      <c r="B3" t="s">
        <v>17</v>
      </c>
      <c r="C3">
        <v>7</v>
      </c>
      <c r="D3">
        <v>1</v>
      </c>
      <c r="E3">
        <f t="shared" si="0"/>
        <v>-6</v>
      </c>
      <c r="F3">
        <f t="shared" si="1"/>
        <v>-0.8571428571428571</v>
      </c>
    </row>
    <row r="4" spans="1:6">
      <c r="A4" s="3">
        <v>0.5481597222222222</v>
      </c>
      <c r="B4" t="s">
        <v>17</v>
      </c>
      <c r="C4">
        <v>6</v>
      </c>
      <c r="D4">
        <v>0</v>
      </c>
      <c r="E4">
        <f t="shared" si="0"/>
        <v>-6</v>
      </c>
      <c r="F4">
        <f t="shared" si="1"/>
        <v>-1</v>
      </c>
    </row>
    <row r="5" spans="1:6">
      <c r="A5" s="3">
        <v>0.62604166666666672</v>
      </c>
      <c r="B5" t="s">
        <v>17</v>
      </c>
      <c r="C5">
        <v>10</v>
      </c>
      <c r="D5">
        <v>0</v>
      </c>
      <c r="E5">
        <f t="shared" si="0"/>
        <v>-10</v>
      </c>
      <c r="F5">
        <f t="shared" si="1"/>
        <v>-1</v>
      </c>
    </row>
    <row r="6" spans="1:6">
      <c r="A6" s="3">
        <v>0.7152546296296296</v>
      </c>
      <c r="B6" t="s">
        <v>17</v>
      </c>
      <c r="C6">
        <v>6</v>
      </c>
      <c r="D6">
        <v>0</v>
      </c>
      <c r="E6">
        <f t="shared" si="0"/>
        <v>-6</v>
      </c>
      <c r="F6">
        <f t="shared" si="1"/>
        <v>-1</v>
      </c>
    </row>
    <row r="7" spans="1:6">
      <c r="A7" s="3">
        <v>0.83082175925925927</v>
      </c>
      <c r="B7" t="s">
        <v>17</v>
      </c>
      <c r="C7">
        <v>0</v>
      </c>
      <c r="D7">
        <v>0</v>
      </c>
      <c r="E7">
        <f t="shared" si="0"/>
        <v>0</v>
      </c>
      <c r="F7" t="e">
        <f t="shared" si="1"/>
        <v>#DIV/0!</v>
      </c>
    </row>
    <row r="8" spans="1:6">
      <c r="A8" s="3">
        <v>0.89104166666666662</v>
      </c>
      <c r="B8" t="s">
        <v>17</v>
      </c>
      <c r="C8">
        <v>0</v>
      </c>
      <c r="D8">
        <v>0</v>
      </c>
      <c r="E8">
        <f t="shared" si="0"/>
        <v>0</v>
      </c>
      <c r="F8" t="e">
        <f t="shared" si="1"/>
        <v>#DIV/0!</v>
      </c>
    </row>
    <row r="9" spans="1:6">
      <c r="A9" s="3">
        <v>0.39243055555555556</v>
      </c>
      <c r="B9" t="s">
        <v>18</v>
      </c>
      <c r="C9">
        <v>0</v>
      </c>
      <c r="D9">
        <v>0</v>
      </c>
      <c r="E9">
        <f t="shared" si="0"/>
        <v>0</v>
      </c>
      <c r="F9" t="e">
        <f t="shared" si="1"/>
        <v>#DIV/0!</v>
      </c>
    </row>
    <row r="10" spans="1:6">
      <c r="A10" s="3">
        <v>0.45983796296296298</v>
      </c>
      <c r="B10" t="s">
        <v>18</v>
      </c>
      <c r="C10">
        <v>0</v>
      </c>
      <c r="D10">
        <v>0</v>
      </c>
      <c r="E10">
        <f t="shared" si="0"/>
        <v>0</v>
      </c>
      <c r="F10" t="e">
        <f t="shared" si="1"/>
        <v>#DIV/0!</v>
      </c>
    </row>
    <row r="11" spans="1:6">
      <c r="A11" s="3">
        <v>0.5481597222222222</v>
      </c>
      <c r="B11" t="s">
        <v>18</v>
      </c>
      <c r="C11">
        <v>0</v>
      </c>
      <c r="D11">
        <v>0</v>
      </c>
      <c r="E11">
        <f t="shared" si="0"/>
        <v>0</v>
      </c>
      <c r="F11" t="e">
        <f t="shared" si="1"/>
        <v>#DIV/0!</v>
      </c>
    </row>
    <row r="12" spans="1:6">
      <c r="A12" s="3">
        <v>0.62604166666666672</v>
      </c>
      <c r="B12" t="s">
        <v>18</v>
      </c>
      <c r="C12">
        <v>0</v>
      </c>
      <c r="D12">
        <v>0</v>
      </c>
      <c r="E12">
        <f t="shared" si="0"/>
        <v>0</v>
      </c>
      <c r="F12" t="e">
        <f t="shared" si="1"/>
        <v>#DIV/0!</v>
      </c>
    </row>
    <row r="13" spans="1:6">
      <c r="A13" s="3">
        <v>0.7152546296296296</v>
      </c>
      <c r="B13" t="s">
        <v>18</v>
      </c>
      <c r="C13">
        <v>0</v>
      </c>
      <c r="D13">
        <v>0</v>
      </c>
      <c r="E13">
        <f t="shared" si="0"/>
        <v>0</v>
      </c>
      <c r="F13" t="e">
        <f t="shared" si="1"/>
        <v>#DIV/0!</v>
      </c>
    </row>
    <row r="14" spans="1:6">
      <c r="A14" s="3">
        <v>0.83082175925925927</v>
      </c>
      <c r="B14" t="s">
        <v>18</v>
      </c>
      <c r="C14">
        <v>0</v>
      </c>
      <c r="D14">
        <v>0</v>
      </c>
      <c r="E14">
        <f t="shared" si="0"/>
        <v>0</v>
      </c>
      <c r="F14" t="e">
        <f t="shared" si="1"/>
        <v>#DIV/0!</v>
      </c>
    </row>
    <row r="15" spans="1:6">
      <c r="A15" s="3">
        <v>0.89104166666666662</v>
      </c>
      <c r="B15" t="s">
        <v>18</v>
      </c>
      <c r="C15">
        <v>0</v>
      </c>
      <c r="D15">
        <v>0</v>
      </c>
      <c r="E15">
        <f t="shared" si="0"/>
        <v>0</v>
      </c>
      <c r="F15" t="e">
        <f t="shared" si="1"/>
        <v>#DIV/0!</v>
      </c>
    </row>
    <row r="16" spans="1:6">
      <c r="A16" s="3">
        <v>0.39243055555555556</v>
      </c>
      <c r="B16" t="s">
        <v>19</v>
      </c>
      <c r="C16">
        <v>0</v>
      </c>
      <c r="D16">
        <v>0</v>
      </c>
      <c r="E16">
        <f t="shared" si="0"/>
        <v>0</v>
      </c>
      <c r="F16" t="e">
        <f t="shared" si="1"/>
        <v>#DIV/0!</v>
      </c>
    </row>
    <row r="17" spans="1:6">
      <c r="A17" s="3">
        <v>0.45983796296296298</v>
      </c>
      <c r="B17" t="s">
        <v>19</v>
      </c>
      <c r="C17">
        <v>0</v>
      </c>
      <c r="D17">
        <v>0</v>
      </c>
      <c r="E17">
        <f t="shared" si="0"/>
        <v>0</v>
      </c>
      <c r="F17" t="e">
        <f t="shared" si="1"/>
        <v>#DIV/0!</v>
      </c>
    </row>
    <row r="18" spans="1:6">
      <c r="A18" s="3">
        <v>0.5481597222222222</v>
      </c>
      <c r="B18" t="s">
        <v>19</v>
      </c>
      <c r="C18">
        <v>0</v>
      </c>
      <c r="D18">
        <v>0</v>
      </c>
      <c r="E18">
        <f t="shared" si="0"/>
        <v>0</v>
      </c>
      <c r="F18" t="e">
        <f t="shared" si="1"/>
        <v>#DIV/0!</v>
      </c>
    </row>
    <row r="19" spans="1:6">
      <c r="A19" s="3">
        <v>0.62604166666666672</v>
      </c>
      <c r="B19" t="s">
        <v>19</v>
      </c>
      <c r="C19">
        <v>0</v>
      </c>
      <c r="D19">
        <v>0</v>
      </c>
      <c r="E19">
        <f t="shared" si="0"/>
        <v>0</v>
      </c>
      <c r="F19" t="e">
        <f t="shared" si="1"/>
        <v>#DIV/0!</v>
      </c>
    </row>
    <row r="20" spans="1:6">
      <c r="A20" s="3">
        <v>0.7152546296296296</v>
      </c>
      <c r="B20" t="s">
        <v>19</v>
      </c>
      <c r="C20">
        <v>0</v>
      </c>
      <c r="D20">
        <v>0</v>
      </c>
      <c r="E20">
        <f t="shared" si="0"/>
        <v>0</v>
      </c>
      <c r="F20" t="e">
        <f t="shared" si="1"/>
        <v>#DIV/0!</v>
      </c>
    </row>
    <row r="21" spans="1:6">
      <c r="A21" s="3">
        <v>0.83082175925925927</v>
      </c>
      <c r="B21" t="s">
        <v>19</v>
      </c>
      <c r="C21">
        <v>0</v>
      </c>
      <c r="D21">
        <v>0</v>
      </c>
      <c r="E21">
        <f t="shared" si="0"/>
        <v>0</v>
      </c>
      <c r="F21" t="e">
        <f t="shared" si="1"/>
        <v>#DIV/0!</v>
      </c>
    </row>
    <row r="22" spans="1:6">
      <c r="A22" s="3">
        <v>0.89104166666666662</v>
      </c>
      <c r="B22" t="s">
        <v>19</v>
      </c>
      <c r="C22">
        <v>0</v>
      </c>
      <c r="D22">
        <v>0</v>
      </c>
      <c r="E22">
        <f t="shared" si="0"/>
        <v>0</v>
      </c>
      <c r="F22" t="e">
        <f t="shared" si="1"/>
        <v>#DIV/0!</v>
      </c>
    </row>
    <row r="23" spans="1:6">
      <c r="A23" s="3">
        <v>0.39243055555555556</v>
      </c>
      <c r="B23" t="s">
        <v>20</v>
      </c>
      <c r="C23">
        <v>1</v>
      </c>
      <c r="D23">
        <v>1</v>
      </c>
      <c r="E23">
        <f t="shared" si="0"/>
        <v>0</v>
      </c>
      <c r="F23">
        <f t="shared" si="1"/>
        <v>0</v>
      </c>
    </row>
    <row r="24" spans="1:6">
      <c r="A24" s="3">
        <v>0.45983796296296298</v>
      </c>
      <c r="B24" t="s">
        <v>20</v>
      </c>
      <c r="C24">
        <v>2</v>
      </c>
      <c r="D24">
        <v>4</v>
      </c>
      <c r="E24">
        <f t="shared" si="0"/>
        <v>2</v>
      </c>
      <c r="F24">
        <f t="shared" si="1"/>
        <v>1</v>
      </c>
    </row>
    <row r="25" spans="1:6">
      <c r="A25" s="3">
        <v>0.5481597222222222</v>
      </c>
      <c r="B25" t="s">
        <v>20</v>
      </c>
      <c r="C25">
        <v>1</v>
      </c>
      <c r="D25">
        <v>1</v>
      </c>
      <c r="E25">
        <f t="shared" si="0"/>
        <v>0</v>
      </c>
      <c r="F25">
        <f t="shared" si="1"/>
        <v>0</v>
      </c>
    </row>
    <row r="26" spans="1:6">
      <c r="A26" s="3">
        <v>0.62604166666666672</v>
      </c>
      <c r="B26" t="s">
        <v>20</v>
      </c>
      <c r="C26">
        <v>14</v>
      </c>
      <c r="D26">
        <v>14</v>
      </c>
      <c r="E26">
        <f t="shared" si="0"/>
        <v>0</v>
      </c>
      <c r="F26">
        <f t="shared" si="1"/>
        <v>0</v>
      </c>
    </row>
    <row r="27" spans="1:6">
      <c r="A27" s="3">
        <v>0.7152546296296296</v>
      </c>
      <c r="B27" t="s">
        <v>20</v>
      </c>
      <c r="C27">
        <v>20</v>
      </c>
      <c r="D27">
        <v>20</v>
      </c>
      <c r="E27">
        <f t="shared" si="0"/>
        <v>0</v>
      </c>
      <c r="F27">
        <f t="shared" si="1"/>
        <v>0</v>
      </c>
    </row>
    <row r="28" spans="1:6">
      <c r="A28" s="3">
        <v>0.83082175925925927</v>
      </c>
      <c r="B28" t="s">
        <v>20</v>
      </c>
      <c r="C28">
        <v>1</v>
      </c>
      <c r="D28">
        <v>0</v>
      </c>
      <c r="E28">
        <f t="shared" si="0"/>
        <v>-1</v>
      </c>
      <c r="F28">
        <f t="shared" si="1"/>
        <v>-1</v>
      </c>
    </row>
    <row r="29" spans="1:6">
      <c r="A29" s="3">
        <v>0.89104166666666662</v>
      </c>
      <c r="B29" t="s">
        <v>20</v>
      </c>
      <c r="C29">
        <v>0</v>
      </c>
      <c r="D29">
        <v>0</v>
      </c>
      <c r="E29">
        <f t="shared" si="0"/>
        <v>0</v>
      </c>
      <c r="F29" t="e">
        <f t="shared" si="1"/>
        <v>#DIV/0!</v>
      </c>
    </row>
    <row r="30" spans="1:6">
      <c r="A30" s="3">
        <v>0.39243055555555556</v>
      </c>
      <c r="B30" t="s">
        <v>21</v>
      </c>
      <c r="C30">
        <v>0</v>
      </c>
      <c r="D30">
        <v>0</v>
      </c>
      <c r="E30">
        <f t="shared" si="0"/>
        <v>0</v>
      </c>
      <c r="F30" t="e">
        <f t="shared" si="1"/>
        <v>#DIV/0!</v>
      </c>
    </row>
    <row r="31" spans="1:6">
      <c r="A31" s="3">
        <v>0.45983796296296298</v>
      </c>
      <c r="B31" t="s">
        <v>21</v>
      </c>
      <c r="C31">
        <v>0</v>
      </c>
      <c r="D31">
        <v>0</v>
      </c>
      <c r="E31">
        <f t="shared" si="0"/>
        <v>0</v>
      </c>
      <c r="F31" t="e">
        <f t="shared" si="1"/>
        <v>#DIV/0!</v>
      </c>
    </row>
    <row r="32" spans="1:6">
      <c r="A32" s="3">
        <v>0.5481597222222222</v>
      </c>
      <c r="B32" t="s">
        <v>21</v>
      </c>
      <c r="C32">
        <v>0</v>
      </c>
      <c r="D32">
        <v>0</v>
      </c>
      <c r="E32">
        <f t="shared" si="0"/>
        <v>0</v>
      </c>
      <c r="F32" t="e">
        <f t="shared" si="1"/>
        <v>#DIV/0!</v>
      </c>
    </row>
    <row r="33" spans="1:6">
      <c r="A33" s="3">
        <v>0.62604166666666672</v>
      </c>
      <c r="B33" t="s">
        <v>21</v>
      </c>
      <c r="C33">
        <v>0</v>
      </c>
      <c r="D33">
        <v>0</v>
      </c>
      <c r="E33">
        <f t="shared" si="0"/>
        <v>0</v>
      </c>
      <c r="F33" t="e">
        <f t="shared" si="1"/>
        <v>#DIV/0!</v>
      </c>
    </row>
    <row r="34" spans="1:6">
      <c r="A34" s="3">
        <v>0.7152546296296296</v>
      </c>
      <c r="B34" t="s">
        <v>21</v>
      </c>
      <c r="C34">
        <v>0</v>
      </c>
      <c r="D34">
        <v>0</v>
      </c>
      <c r="E34">
        <f t="shared" si="0"/>
        <v>0</v>
      </c>
      <c r="F34" t="e">
        <f t="shared" si="1"/>
        <v>#DIV/0!</v>
      </c>
    </row>
    <row r="35" spans="1:6">
      <c r="A35" s="3">
        <v>0.83082175925925927</v>
      </c>
      <c r="B35" t="s">
        <v>21</v>
      </c>
      <c r="C35">
        <v>0</v>
      </c>
      <c r="D35">
        <v>0</v>
      </c>
      <c r="E35">
        <f t="shared" si="0"/>
        <v>0</v>
      </c>
      <c r="F35" t="e">
        <f t="shared" si="1"/>
        <v>#DIV/0!</v>
      </c>
    </row>
    <row r="36" spans="1:6">
      <c r="A36" s="3">
        <v>0.89104166666666662</v>
      </c>
      <c r="B36" t="s">
        <v>21</v>
      </c>
      <c r="C36">
        <v>0</v>
      </c>
      <c r="D36">
        <v>0</v>
      </c>
      <c r="E36">
        <f t="shared" si="0"/>
        <v>0</v>
      </c>
      <c r="F36" t="e">
        <f t="shared" si="1"/>
        <v>#DIV/0!</v>
      </c>
    </row>
    <row r="37" spans="1:6">
      <c r="A37" s="3">
        <v>0.39243055555555556</v>
      </c>
      <c r="B37" t="s">
        <v>22</v>
      </c>
      <c r="C37">
        <v>16</v>
      </c>
      <c r="D37">
        <v>12</v>
      </c>
      <c r="E37">
        <f t="shared" si="0"/>
        <v>-4</v>
      </c>
      <c r="F37">
        <f t="shared" si="1"/>
        <v>-0.25</v>
      </c>
    </row>
    <row r="38" spans="1:6">
      <c r="A38" s="3">
        <v>0.45983796296296298</v>
      </c>
      <c r="B38" t="s">
        <v>22</v>
      </c>
      <c r="C38">
        <v>22</v>
      </c>
      <c r="D38">
        <v>20</v>
      </c>
      <c r="E38">
        <f t="shared" si="0"/>
        <v>-2</v>
      </c>
      <c r="F38">
        <f t="shared" si="1"/>
        <v>-9.0909090909090912E-2</v>
      </c>
    </row>
    <row r="39" spans="1:6">
      <c r="A39" s="3">
        <v>0.5481597222222222</v>
      </c>
      <c r="B39" t="s">
        <v>22</v>
      </c>
      <c r="C39">
        <v>16</v>
      </c>
      <c r="D39">
        <v>13</v>
      </c>
      <c r="E39">
        <f t="shared" si="0"/>
        <v>-3</v>
      </c>
      <c r="F39">
        <f t="shared" si="1"/>
        <v>-0.1875</v>
      </c>
    </row>
    <row r="40" spans="1:6">
      <c r="A40" s="3">
        <v>0.62604166666666672</v>
      </c>
      <c r="B40" t="s">
        <v>22</v>
      </c>
      <c r="C40">
        <v>21</v>
      </c>
      <c r="D40">
        <v>22</v>
      </c>
      <c r="E40">
        <f t="shared" si="0"/>
        <v>1</v>
      </c>
      <c r="F40">
        <f t="shared" si="1"/>
        <v>4.7619047619047616E-2</v>
      </c>
    </row>
    <row r="41" spans="1:6">
      <c r="A41" s="3">
        <v>0.7152546296296296</v>
      </c>
      <c r="B41" t="s">
        <v>22</v>
      </c>
      <c r="C41">
        <v>23</v>
      </c>
      <c r="D41">
        <v>30</v>
      </c>
      <c r="E41">
        <f t="shared" si="0"/>
        <v>7</v>
      </c>
      <c r="F41">
        <f t="shared" si="1"/>
        <v>0.30434782608695654</v>
      </c>
    </row>
    <row r="42" spans="1:6">
      <c r="A42" s="3">
        <v>0.83082175925925927</v>
      </c>
      <c r="B42" t="s">
        <v>22</v>
      </c>
      <c r="C42">
        <v>8</v>
      </c>
      <c r="D42">
        <v>0</v>
      </c>
      <c r="E42">
        <f t="shared" si="0"/>
        <v>-8</v>
      </c>
      <c r="F42">
        <f t="shared" si="1"/>
        <v>-1</v>
      </c>
    </row>
    <row r="43" spans="1:6">
      <c r="A43" s="3">
        <v>0.89104166666666662</v>
      </c>
      <c r="B43" t="s">
        <v>22</v>
      </c>
      <c r="C43">
        <v>2</v>
      </c>
      <c r="D43">
        <v>0</v>
      </c>
      <c r="E43">
        <f t="shared" si="0"/>
        <v>-2</v>
      </c>
      <c r="F43">
        <f t="shared" si="1"/>
        <v>-1</v>
      </c>
    </row>
  </sheetData>
  <autoFilter ref="A1:F43" xr:uid="{F09B1785-62A0-44F7-B9C0-B07531C40C43}">
    <sortState xmlns:xlrd2="http://schemas.microsoft.com/office/spreadsheetml/2017/richdata2" ref="A2:F43">
      <sortCondition ref="B1:B43"/>
    </sortState>
  </autoFilter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8"/>
  <sheetViews>
    <sheetView workbookViewId="0">
      <selection activeCell="C2" sqref="C2"/>
    </sheetView>
  </sheetViews>
  <sheetFormatPr defaultRowHeight="18.75"/>
  <cols>
    <col min="3" max="3" width="14.375" bestFit="1" customWidth="1"/>
    <col min="4" max="4" width="12.75" customWidth="1"/>
    <col min="5" max="5" width="25.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12</v>
      </c>
      <c r="F1" t="s">
        <v>4</v>
      </c>
    </row>
    <row r="2" spans="1:6">
      <c r="A2" t="s">
        <v>5</v>
      </c>
      <c r="B2">
        <v>12</v>
      </c>
      <c r="C2">
        <v>0</v>
      </c>
      <c r="D2">
        <f>C2-B2</f>
        <v>-12</v>
      </c>
      <c r="E2" s="1">
        <f>D2/B2</f>
        <v>-1</v>
      </c>
    </row>
    <row r="3" spans="1:6">
      <c r="A3" t="s">
        <v>6</v>
      </c>
      <c r="B3">
        <v>0</v>
      </c>
      <c r="C3">
        <v>0</v>
      </c>
      <c r="D3">
        <f t="shared" ref="D3:D4" si="0">C3-B3</f>
        <v>0</v>
      </c>
      <c r="E3" s="1" t="e">
        <f t="shared" ref="E3:E7" si="1">D3/B3</f>
        <v>#DIV/0!</v>
      </c>
    </row>
    <row r="4" spans="1:6">
      <c r="A4" t="s">
        <v>7</v>
      </c>
      <c r="B4">
        <v>0</v>
      </c>
      <c r="C4">
        <v>0</v>
      </c>
      <c r="D4">
        <f t="shared" si="0"/>
        <v>0</v>
      </c>
      <c r="E4" s="1" t="e">
        <f t="shared" si="1"/>
        <v>#DIV/0!</v>
      </c>
    </row>
    <row r="5" spans="1:6">
      <c r="A5" t="s">
        <v>8</v>
      </c>
      <c r="B5">
        <v>1</v>
      </c>
      <c r="C5">
        <v>1</v>
      </c>
      <c r="D5">
        <f>C5-B5</f>
        <v>0</v>
      </c>
      <c r="E5" s="1">
        <f t="shared" si="1"/>
        <v>0</v>
      </c>
    </row>
    <row r="6" spans="1:6">
      <c r="A6" t="s">
        <v>9</v>
      </c>
      <c r="B6">
        <v>0</v>
      </c>
      <c r="C6">
        <v>0</v>
      </c>
      <c r="D6">
        <f t="shared" ref="D6:D7" si="2">C6-B6</f>
        <v>0</v>
      </c>
      <c r="E6" s="1" t="e">
        <f t="shared" si="1"/>
        <v>#DIV/0!</v>
      </c>
    </row>
    <row r="7" spans="1:6">
      <c r="A7" t="s">
        <v>10</v>
      </c>
      <c r="B7">
        <v>16</v>
      </c>
      <c r="C7">
        <v>12</v>
      </c>
      <c r="D7">
        <f t="shared" si="2"/>
        <v>-4</v>
      </c>
      <c r="E7" s="1">
        <f t="shared" si="1"/>
        <v>-0.25</v>
      </c>
    </row>
    <row r="8" spans="1:6">
      <c r="A8" t="s">
        <v>13</v>
      </c>
      <c r="B8">
        <f>SUM(B2:B7)</f>
        <v>29</v>
      </c>
      <c r="C8">
        <f>SUM(C2:C7)</f>
        <v>13</v>
      </c>
      <c r="D8">
        <f t="shared" ref="D8" si="3">C8-B8</f>
        <v>-16</v>
      </c>
      <c r="E8" s="1">
        <f t="shared" ref="E8" si="4">D8/B8</f>
        <v>-0.55172413793103448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50658-6F34-460D-9473-A1026E0A6889}">
  <dimension ref="A1:F8"/>
  <sheetViews>
    <sheetView workbookViewId="0">
      <selection activeCell="A20" sqref="A20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7</v>
      </c>
      <c r="C2">
        <v>1</v>
      </c>
      <c r="D2">
        <f>C2-B2</f>
        <v>-6</v>
      </c>
      <c r="E2" s="1">
        <f>D2/B2</f>
        <v>-0.8571428571428571</v>
      </c>
    </row>
    <row r="3" spans="1:6">
      <c r="A3" t="s">
        <v>6</v>
      </c>
      <c r="B3">
        <v>0</v>
      </c>
      <c r="C3">
        <v>0</v>
      </c>
      <c r="D3">
        <f t="shared" ref="D3:D8" si="0">C3-B3</f>
        <v>0</v>
      </c>
      <c r="E3" s="1" t="e">
        <f t="shared" ref="E3:E8" si="1">D3/B3</f>
        <v>#DIV/0!</v>
      </c>
    </row>
    <row r="4" spans="1:6">
      <c r="A4" t="s">
        <v>7</v>
      </c>
      <c r="B4">
        <v>0</v>
      </c>
      <c r="C4">
        <v>0</v>
      </c>
      <c r="D4">
        <f t="shared" si="0"/>
        <v>0</v>
      </c>
      <c r="E4" s="1" t="e">
        <f t="shared" si="1"/>
        <v>#DIV/0!</v>
      </c>
    </row>
    <row r="5" spans="1:6">
      <c r="A5" t="s">
        <v>8</v>
      </c>
      <c r="B5">
        <v>2</v>
      </c>
      <c r="C5">
        <v>4</v>
      </c>
      <c r="D5">
        <f>C5-B5</f>
        <v>2</v>
      </c>
      <c r="E5" s="1">
        <f t="shared" si="1"/>
        <v>1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22</v>
      </c>
      <c r="C7">
        <v>20</v>
      </c>
      <c r="D7">
        <f t="shared" si="0"/>
        <v>-2</v>
      </c>
      <c r="E7" s="1">
        <f t="shared" si="1"/>
        <v>-9.0909090909090912E-2</v>
      </c>
    </row>
    <row r="8" spans="1:6">
      <c r="A8" t="s">
        <v>13</v>
      </c>
      <c r="B8">
        <f>SUM(B2:B7)</f>
        <v>31</v>
      </c>
      <c r="C8">
        <f>SUM(C2:C7)</f>
        <v>25</v>
      </c>
      <c r="D8">
        <f t="shared" si="0"/>
        <v>-6</v>
      </c>
      <c r="E8" s="1">
        <f t="shared" si="1"/>
        <v>-0.19354838709677419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29795F-9248-4BA2-9D60-40001C4CAAA4}">
  <dimension ref="A1:F8"/>
  <sheetViews>
    <sheetView workbookViewId="0">
      <selection activeCell="D22" sqref="D22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6</v>
      </c>
      <c r="C2">
        <v>0</v>
      </c>
      <c r="D2">
        <f>C2-B2</f>
        <v>-6</v>
      </c>
      <c r="E2" s="1">
        <f>D2/B2</f>
        <v>-1</v>
      </c>
    </row>
    <row r="3" spans="1:6">
      <c r="A3" t="s">
        <v>6</v>
      </c>
      <c r="B3">
        <v>0</v>
      </c>
      <c r="C3">
        <v>0</v>
      </c>
      <c r="D3">
        <f t="shared" ref="D3:D8" si="0">C3-B3</f>
        <v>0</v>
      </c>
      <c r="E3" s="1" t="e">
        <f t="shared" ref="E3:E8" si="1">D3/B3</f>
        <v>#DIV/0!</v>
      </c>
    </row>
    <row r="4" spans="1:6">
      <c r="A4" t="s">
        <v>7</v>
      </c>
      <c r="B4">
        <v>0</v>
      </c>
      <c r="C4">
        <v>0</v>
      </c>
      <c r="D4">
        <f t="shared" si="0"/>
        <v>0</v>
      </c>
      <c r="E4" s="1" t="e">
        <f t="shared" si="1"/>
        <v>#DIV/0!</v>
      </c>
    </row>
    <row r="5" spans="1:6">
      <c r="A5" t="s">
        <v>8</v>
      </c>
      <c r="B5">
        <v>1</v>
      </c>
      <c r="C5">
        <v>1</v>
      </c>
      <c r="D5">
        <f>C5-B5</f>
        <v>0</v>
      </c>
      <c r="E5" s="1">
        <f t="shared" si="1"/>
        <v>0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16</v>
      </c>
      <c r="C7">
        <v>13</v>
      </c>
      <c r="D7">
        <f t="shared" si="0"/>
        <v>-3</v>
      </c>
      <c r="E7" s="1">
        <f t="shared" si="1"/>
        <v>-0.1875</v>
      </c>
    </row>
    <row r="8" spans="1:6">
      <c r="A8" t="s">
        <v>13</v>
      </c>
      <c r="B8">
        <f>SUM(B2:B7)</f>
        <v>23</v>
      </c>
      <c r="C8">
        <f>SUM(C2:C7)</f>
        <v>14</v>
      </c>
      <c r="D8">
        <f t="shared" si="0"/>
        <v>-9</v>
      </c>
      <c r="E8" s="1">
        <f t="shared" si="1"/>
        <v>-0.39130434782608697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4BD408-D28F-4CDD-AEAD-2A0F2587A110}">
  <dimension ref="A1:F17"/>
  <sheetViews>
    <sheetView workbookViewId="0"/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10</v>
      </c>
      <c r="C2">
        <v>0</v>
      </c>
      <c r="D2">
        <f>C2-B2</f>
        <v>-10</v>
      </c>
      <c r="E2" s="1">
        <f>D2/B2</f>
        <v>-1</v>
      </c>
    </row>
    <row r="3" spans="1:6">
      <c r="A3" t="s">
        <v>6</v>
      </c>
      <c r="B3">
        <v>0</v>
      </c>
      <c r="C3">
        <v>0</v>
      </c>
      <c r="D3">
        <f t="shared" ref="D3:D8" si="0">C3-B3</f>
        <v>0</v>
      </c>
      <c r="E3" s="1" t="e">
        <f t="shared" ref="E3:E8" si="1">D3/B3</f>
        <v>#DIV/0!</v>
      </c>
    </row>
    <row r="4" spans="1:6">
      <c r="A4" t="s">
        <v>7</v>
      </c>
      <c r="B4">
        <v>0</v>
      </c>
      <c r="C4">
        <v>0</v>
      </c>
      <c r="D4">
        <f t="shared" si="0"/>
        <v>0</v>
      </c>
      <c r="E4" s="1" t="e">
        <f t="shared" si="1"/>
        <v>#DIV/0!</v>
      </c>
    </row>
    <row r="5" spans="1:6">
      <c r="A5" t="s">
        <v>8</v>
      </c>
      <c r="B5">
        <v>14</v>
      </c>
      <c r="C5">
        <v>14</v>
      </c>
      <c r="D5">
        <f>C5-B5</f>
        <v>0</v>
      </c>
      <c r="E5" s="1">
        <f t="shared" si="1"/>
        <v>0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21</v>
      </c>
      <c r="C7">
        <v>22</v>
      </c>
      <c r="D7">
        <f t="shared" si="0"/>
        <v>1</v>
      </c>
      <c r="E7" s="1">
        <f t="shared" si="1"/>
        <v>4.7619047619047616E-2</v>
      </c>
    </row>
    <row r="8" spans="1:6">
      <c r="A8" t="s">
        <v>13</v>
      </c>
      <c r="B8">
        <f>SUM(B2:B7)</f>
        <v>45</v>
      </c>
      <c r="C8">
        <f>SUM(C2:C7)</f>
        <v>36</v>
      </c>
      <c r="D8">
        <f t="shared" si="0"/>
        <v>-9</v>
      </c>
      <c r="E8" s="1">
        <f t="shared" si="1"/>
        <v>-0.2</v>
      </c>
    </row>
    <row r="11" spans="1:6">
      <c r="E11" s="1"/>
    </row>
    <row r="12" spans="1:6">
      <c r="E12" s="1"/>
    </row>
    <row r="13" spans="1:6">
      <c r="E13" s="1"/>
    </row>
    <row r="14" spans="1:6">
      <c r="E14" s="1"/>
    </row>
    <row r="15" spans="1:6">
      <c r="E15" s="1"/>
    </row>
    <row r="16" spans="1:6">
      <c r="E16" s="1"/>
    </row>
    <row r="17" spans="5:5">
      <c r="E17" s="1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33D47B-680E-4EBB-9E3D-149CF0B4E994}">
  <dimension ref="A1:F17"/>
  <sheetViews>
    <sheetView workbookViewId="0">
      <selection activeCell="C10" sqref="C10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6</v>
      </c>
      <c r="C2">
        <v>0</v>
      </c>
      <c r="D2">
        <f>C2-B2</f>
        <v>-6</v>
      </c>
      <c r="E2" s="1">
        <f>D2/B2</f>
        <v>-1</v>
      </c>
    </row>
    <row r="3" spans="1:6">
      <c r="A3" t="s">
        <v>6</v>
      </c>
      <c r="B3">
        <v>0</v>
      </c>
      <c r="C3">
        <v>0</v>
      </c>
      <c r="D3">
        <f t="shared" ref="D3:D8" si="0">C3-B3</f>
        <v>0</v>
      </c>
      <c r="E3" s="1" t="e">
        <f t="shared" ref="E3:E8" si="1">D3/B3</f>
        <v>#DIV/0!</v>
      </c>
    </row>
    <row r="4" spans="1:6">
      <c r="A4" t="s">
        <v>7</v>
      </c>
      <c r="B4">
        <v>0</v>
      </c>
      <c r="C4">
        <v>0</v>
      </c>
      <c r="D4">
        <f t="shared" si="0"/>
        <v>0</v>
      </c>
      <c r="E4" s="1" t="e">
        <f t="shared" si="1"/>
        <v>#DIV/0!</v>
      </c>
    </row>
    <row r="5" spans="1:6">
      <c r="A5" t="s">
        <v>8</v>
      </c>
      <c r="B5">
        <v>20</v>
      </c>
      <c r="C5">
        <v>20</v>
      </c>
      <c r="D5">
        <f>C5-B5</f>
        <v>0</v>
      </c>
      <c r="E5" s="1">
        <f t="shared" si="1"/>
        <v>0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23</v>
      </c>
      <c r="C7">
        <v>30</v>
      </c>
      <c r="D7">
        <f t="shared" si="0"/>
        <v>7</v>
      </c>
      <c r="E7" s="1">
        <f t="shared" si="1"/>
        <v>0.30434782608695654</v>
      </c>
    </row>
    <row r="8" spans="1:6">
      <c r="A8" t="s">
        <v>13</v>
      </c>
      <c r="B8">
        <f>SUM(B2:B7)</f>
        <v>49</v>
      </c>
      <c r="C8">
        <f>SUM(C2:C7)</f>
        <v>50</v>
      </c>
      <c r="D8">
        <f t="shared" si="0"/>
        <v>1</v>
      </c>
      <c r="E8" s="1">
        <f t="shared" si="1"/>
        <v>2.0408163265306121E-2</v>
      </c>
    </row>
    <row r="11" spans="1:6">
      <c r="E11" s="1"/>
    </row>
    <row r="12" spans="1:6">
      <c r="E12" s="1"/>
    </row>
    <row r="13" spans="1:6">
      <c r="E13" s="1"/>
    </row>
    <row r="14" spans="1:6">
      <c r="E14" s="1"/>
    </row>
    <row r="15" spans="1:6">
      <c r="E15" s="1"/>
    </row>
    <row r="16" spans="1:6">
      <c r="E16" s="1"/>
    </row>
    <row r="17" spans="5:5">
      <c r="E17" s="1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7CFC35-0C98-441C-8089-81EC30BEA920}">
  <dimension ref="A1:F8"/>
  <sheetViews>
    <sheetView workbookViewId="0">
      <selection activeCell="F19" sqref="F19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0</v>
      </c>
      <c r="C2">
        <v>0</v>
      </c>
      <c r="D2">
        <f>C2-B2</f>
        <v>0</v>
      </c>
      <c r="E2" s="1" t="e">
        <f>D2/B2</f>
        <v>#DIV/0!</v>
      </c>
    </row>
    <row r="3" spans="1:6">
      <c r="A3" t="s">
        <v>6</v>
      </c>
      <c r="B3">
        <v>0</v>
      </c>
      <c r="C3">
        <v>0</v>
      </c>
      <c r="D3">
        <f t="shared" ref="D3:D8" si="0">C3-B3</f>
        <v>0</v>
      </c>
      <c r="E3" s="1" t="e">
        <f t="shared" ref="E3:E8" si="1">D3/B3</f>
        <v>#DIV/0!</v>
      </c>
    </row>
    <row r="4" spans="1:6">
      <c r="A4" t="s">
        <v>7</v>
      </c>
      <c r="B4">
        <v>0</v>
      </c>
      <c r="C4">
        <v>0</v>
      </c>
      <c r="D4">
        <f t="shared" si="0"/>
        <v>0</v>
      </c>
      <c r="E4" s="1" t="e">
        <f t="shared" si="1"/>
        <v>#DIV/0!</v>
      </c>
    </row>
    <row r="5" spans="1:6">
      <c r="A5" t="s">
        <v>8</v>
      </c>
      <c r="B5">
        <v>1</v>
      </c>
      <c r="C5">
        <v>0</v>
      </c>
      <c r="D5">
        <f>C5-B5</f>
        <v>-1</v>
      </c>
      <c r="E5" s="1">
        <f t="shared" si="1"/>
        <v>-1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8</v>
      </c>
      <c r="C7">
        <v>0</v>
      </c>
      <c r="D7">
        <f t="shared" si="0"/>
        <v>-8</v>
      </c>
      <c r="E7" s="1">
        <f t="shared" si="1"/>
        <v>-1</v>
      </c>
      <c r="F7" t="s">
        <v>14</v>
      </c>
    </row>
    <row r="8" spans="1:6">
      <c r="A8" t="s">
        <v>13</v>
      </c>
      <c r="B8">
        <f>SUM(B2:B7)</f>
        <v>9</v>
      </c>
      <c r="C8">
        <f>SUM(C2:C7)</f>
        <v>0</v>
      </c>
      <c r="D8">
        <f t="shared" si="0"/>
        <v>-9</v>
      </c>
      <c r="E8" s="1">
        <f t="shared" si="1"/>
        <v>-1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F0E7E1-1A00-46DF-B91C-5354D4E8FCB4}">
  <dimension ref="A1:F8"/>
  <sheetViews>
    <sheetView workbookViewId="0">
      <selection activeCell="K6" sqref="K6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0</v>
      </c>
      <c r="C2">
        <v>0</v>
      </c>
      <c r="D2">
        <f>C2-B2</f>
        <v>0</v>
      </c>
      <c r="E2" s="1" t="e">
        <f>D2/B2</f>
        <v>#DIV/0!</v>
      </c>
    </row>
    <row r="3" spans="1:6">
      <c r="A3" t="s">
        <v>6</v>
      </c>
      <c r="B3">
        <v>0</v>
      </c>
      <c r="C3">
        <v>0</v>
      </c>
      <c r="D3">
        <f t="shared" ref="D3:D8" si="0">C3-B3</f>
        <v>0</v>
      </c>
      <c r="E3" s="1" t="e">
        <f t="shared" ref="E3:E8" si="1">D3/B3</f>
        <v>#DIV/0!</v>
      </c>
    </row>
    <row r="4" spans="1:6">
      <c r="A4" t="s">
        <v>7</v>
      </c>
      <c r="B4">
        <v>0</v>
      </c>
      <c r="C4">
        <v>0</v>
      </c>
      <c r="D4">
        <f t="shared" si="0"/>
        <v>0</v>
      </c>
      <c r="E4" s="1" t="e">
        <f t="shared" si="1"/>
        <v>#DIV/0!</v>
      </c>
    </row>
    <row r="5" spans="1:6">
      <c r="A5" t="s">
        <v>8</v>
      </c>
      <c r="B5">
        <v>0</v>
      </c>
      <c r="C5">
        <v>0</v>
      </c>
      <c r="D5">
        <f>C5-B5</f>
        <v>0</v>
      </c>
      <c r="E5" s="1" t="e">
        <f t="shared" si="1"/>
        <v>#DIV/0!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2</v>
      </c>
      <c r="C7">
        <v>0</v>
      </c>
      <c r="D7">
        <f t="shared" si="0"/>
        <v>-2</v>
      </c>
      <c r="E7" s="1">
        <f t="shared" si="1"/>
        <v>-1</v>
      </c>
      <c r="F7" t="s">
        <v>14</v>
      </c>
    </row>
    <row r="8" spans="1:6">
      <c r="A8" t="s">
        <v>13</v>
      </c>
      <c r="B8">
        <f>SUM(B2:B7)</f>
        <v>2</v>
      </c>
      <c r="C8">
        <f>SUM(C2:C7)</f>
        <v>0</v>
      </c>
      <c r="D8">
        <f t="shared" si="0"/>
        <v>-2</v>
      </c>
      <c r="E8" s="1">
        <f t="shared" si="1"/>
        <v>-1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カメラ5</vt:lpstr>
      <vt:lpstr>20250722_092506_0000011311</vt:lpstr>
      <vt:lpstr>20250722_110210_0000011511</vt:lpstr>
      <vt:lpstr>20250722_130921_0000011761</vt:lpstr>
      <vt:lpstr>20250722_150130_0000011981</vt:lpstr>
      <vt:lpstr>20250722_170958_0000012231</vt:lpstr>
      <vt:lpstr>20250722_195623_0000012571</vt:lpstr>
      <vt:lpstr>20250722_212306_0000012761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岩崎圭佑</dc:creator>
  <cp:lastModifiedBy>岩崎　圭佑</cp:lastModifiedBy>
  <dcterms:created xsi:type="dcterms:W3CDTF">2015-06-05T18:19:34Z</dcterms:created>
  <dcterms:modified xsi:type="dcterms:W3CDTF">2025-08-04T07:41:33Z</dcterms:modified>
</cp:coreProperties>
</file>